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G17" i="1" l="1"/>
  <c r="I11" i="1" l="1"/>
  <c r="G7" i="1" l="1"/>
  <c r="G8" i="1"/>
  <c r="G9" i="1"/>
  <c r="G10" i="1"/>
  <c r="G12" i="1"/>
  <c r="G13" i="1"/>
  <c r="G14" i="1"/>
  <c r="G15" i="1"/>
  <c r="G16" i="1"/>
  <c r="G4" i="1"/>
  <c r="G5" i="1"/>
  <c r="G3" i="1"/>
  <c r="G11" i="1" l="1"/>
</calcChain>
</file>

<file path=xl/sharedStrings.xml><?xml version="1.0" encoding="utf-8"?>
<sst xmlns="http://schemas.openxmlformats.org/spreadsheetml/2006/main" count="49" uniqueCount="35">
  <si>
    <t>№ пп</t>
  </si>
  <si>
    <t>наименование</t>
  </si>
  <si>
    <t>Полная  характеристика (описание) товаров, работ  и  услуг</t>
  </si>
  <si>
    <t>ед. изм</t>
  </si>
  <si>
    <t xml:space="preserve">кол-во </t>
  </si>
  <si>
    <t>цена за ед</t>
  </si>
  <si>
    <t xml:space="preserve">сумма </t>
  </si>
  <si>
    <t>ИТОГО:</t>
  </si>
  <si>
    <t>набор</t>
  </si>
  <si>
    <t>упак</t>
  </si>
  <si>
    <t>кг</t>
  </si>
  <si>
    <t>Наконечники 5-350мкл,   нестер.  без фильтра в "башнях" Refill в штативах 10*96шт</t>
  </si>
  <si>
    <t>наконечники 5-350мкл,  нестерильные, без фильтра, в "башнях" Refill , в штативах 10*96шт</t>
  </si>
  <si>
    <t>контрольная сыворотка АЛТ (для метода Райтмана-Френкеля по конечной точке) в упаковке 12 шт</t>
  </si>
  <si>
    <t>Контрольная сыворотка АЛТ (для метода Райтмана-Френкеля по конечной точке) в упаковке 12 шт</t>
  </si>
  <si>
    <t xml:space="preserve">                                                                                                                                                        Приложение 1</t>
  </si>
  <si>
    <t>Набор расходных материалов для анализатора ORTHO VISION</t>
  </si>
  <si>
    <t>7%-й бычий сывороточный альбумин (BSA)ORTHO-12х5мл Каталожный номер 6844285 Серия G8121</t>
  </si>
  <si>
    <t>Одноразовые штативы для разведения  ORTHO VISION 180 шт по 16 лунок (2880 тестов)</t>
  </si>
  <si>
    <t>Ortho Антисывороточный анти-D Weak</t>
  </si>
  <si>
    <t>Раствор слабой ионной силы Bliss (3х10мл)</t>
  </si>
  <si>
    <t>Перигидроль 36% - 39%</t>
  </si>
  <si>
    <t>Перигидроль медицинская 36%- 39%</t>
  </si>
  <si>
    <t>Хемилюминесцентный иммуноанализ количественный Architect ARC SARS COV2 IGGII Quant 100T OUS (в упаковке 100 тестов), реагент</t>
  </si>
  <si>
    <t>Хемилюминесцентный иммуноанализ количественный Architect ARC SARS COV2 IGGII Quant 100T OUS (в упаковке 100 тестов)</t>
  </si>
  <si>
    <t>Хемилюминесцентный иммуноанализ количественный Architect ARC SARS COV2 IGGII Quant CAL OUS</t>
  </si>
  <si>
    <t>Хемилюминесцентный иммуноанализ количественный Architect ARC SARS COV2 IGGII Quant CAL OUS, калибратор</t>
  </si>
  <si>
    <t>Хемилюминесцентный иммуноанализ количественный Architect ARC SARS COV2 IGGII Quant CONT OUS</t>
  </si>
  <si>
    <t>Хемилюминесцентный иммуноанализ количественный Architect ARC SARS COV2 IGGII Quant CONT OUS, контроли</t>
  </si>
  <si>
    <t>ТОО "AUM+"</t>
  </si>
  <si>
    <t>TOO "Cina Pharm"</t>
  </si>
  <si>
    <t>TOO "ANP"</t>
  </si>
  <si>
    <t>Кальция глюконат 0,5мг №10</t>
  </si>
  <si>
    <t>Кальция глюконат 10%- 10 мл №10,стабилизированный</t>
  </si>
  <si>
    <t>Кальция глюконат 10%- 10 мл №10, стабилизированный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</si>
</sst>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  <charset val="204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rgb="FF000000"/>
      <name val="Times New Roman"/>
      <family val="1"/>
    </font>
    <font>
      <sz val="10"/>
      <color indexed="8"/>
      <name val="Times New Roman"/>
      <family val="1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3" fillId="0" borderId="0"/>
  </cellStyleXfs>
  <cellXfs count="41">
    <xf numFmtId="0" fontId="0" fillId="0" borderId="0" xfId="0"/>
    <xf numFmtId="0" fontId="5" fillId="2" borderId="0" xfId="0" applyFont="1" applyFill="1" applyAlignment="1">
      <alignment horizontal="center" vertical="center"/>
    </xf>
    <xf numFmtId="0" fontId="5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right"/>
    </xf>
    <xf numFmtId="0" fontId="6" fillId="2" borderId="0" xfId="0" applyFont="1" applyFill="1" applyAlignment="1">
      <alignment horizontal="center"/>
    </xf>
    <xf numFmtId="0" fontId="5" fillId="0" borderId="1" xfId="0" applyFont="1" applyBorder="1" applyAlignment="1">
      <alignment horizontal="left" vertical="top" wrapText="1"/>
    </xf>
    <xf numFmtId="4" fontId="5" fillId="0" borderId="1" xfId="1" applyNumberFormat="1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2" borderId="1" xfId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4" fontId="5" fillId="0" borderId="3" xfId="1" applyNumberFormat="1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2" borderId="1" xfId="0" applyFont="1" applyFill="1" applyBorder="1"/>
    <xf numFmtId="0" fontId="5" fillId="2" borderId="1" xfId="0" applyFont="1" applyFill="1" applyBorder="1"/>
    <xf numFmtId="4" fontId="4" fillId="2" borderId="1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top" wrapText="1"/>
    </xf>
    <xf numFmtId="4" fontId="6" fillId="0" borderId="2" xfId="0" applyNumberFormat="1" applyFont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</cellXfs>
  <cellStyles count="7">
    <cellStyle name="Обычный" xfId="0" builtinId="0"/>
    <cellStyle name="Обычный 115" xfId="5"/>
    <cellStyle name="Обычный 2" xfId="6"/>
    <cellStyle name="Обычный 44_Копия План ГЗ в УЗ" xfId="4"/>
    <cellStyle name="Обычный 54_Копия План ГЗ в УЗ" xfId="3"/>
    <cellStyle name="Обычный 66_Копия План ГЗ в УЗ" xfId="2"/>
    <cellStyle name="Обычный 67_Копия План ГЗ в УЗ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tabSelected="1" zoomScale="130" zoomScaleNormal="130" workbookViewId="0">
      <pane ySplit="2" topLeftCell="A3" activePane="bottomLeft" state="frozen"/>
      <selection pane="bottomLeft" activeCell="H14" sqref="H14:H16"/>
    </sheetView>
  </sheetViews>
  <sheetFormatPr defaultColWidth="6.7109375" defaultRowHeight="12.75" x14ac:dyDescent="0.2"/>
  <cols>
    <col min="1" max="1" width="3.85546875" style="1" customWidth="1"/>
    <col min="2" max="2" width="37.28515625" style="2" customWidth="1"/>
    <col min="3" max="3" width="35.85546875" style="1" customWidth="1"/>
    <col min="4" max="4" width="6.5703125" style="3" customWidth="1"/>
    <col min="5" max="5" width="6.140625" style="2" customWidth="1"/>
    <col min="6" max="6" width="10" style="2" customWidth="1"/>
    <col min="7" max="7" width="12.85546875" style="2" customWidth="1"/>
    <col min="8" max="8" width="17.140625" style="2" customWidth="1"/>
    <col min="9" max="10" width="14.7109375" style="2" customWidth="1"/>
    <col min="11" max="16384" width="6.7109375" style="2"/>
  </cols>
  <sheetData>
    <row r="1" spans="1:10" x14ac:dyDescent="0.2">
      <c r="F1" s="4"/>
      <c r="G1" s="5" t="s">
        <v>15</v>
      </c>
      <c r="H1" s="5"/>
      <c r="I1" s="5"/>
      <c r="J1" s="5"/>
    </row>
    <row r="2" spans="1:10" ht="25.5" x14ac:dyDescent="0.2">
      <c r="A2" s="14" t="s">
        <v>0</v>
      </c>
      <c r="B2" s="14" t="s">
        <v>1</v>
      </c>
      <c r="C2" s="15" t="s">
        <v>2</v>
      </c>
      <c r="D2" s="16" t="s">
        <v>3</v>
      </c>
      <c r="E2" s="17" t="s">
        <v>4</v>
      </c>
      <c r="F2" s="15" t="s">
        <v>5</v>
      </c>
      <c r="G2" s="18" t="s">
        <v>6</v>
      </c>
      <c r="H2" s="18" t="s">
        <v>29</v>
      </c>
      <c r="I2" s="18" t="s">
        <v>30</v>
      </c>
      <c r="J2" s="18" t="s">
        <v>31</v>
      </c>
    </row>
    <row r="3" spans="1:10" ht="26.25" customHeight="1" x14ac:dyDescent="0.2">
      <c r="A3" s="19">
        <v>1</v>
      </c>
      <c r="B3" s="31" t="s">
        <v>21</v>
      </c>
      <c r="C3" s="10" t="s">
        <v>22</v>
      </c>
      <c r="D3" s="12" t="s">
        <v>10</v>
      </c>
      <c r="E3" s="21">
        <v>300</v>
      </c>
      <c r="F3" s="22">
        <v>620</v>
      </c>
      <c r="G3" s="8">
        <f>F3*E3</f>
        <v>186000</v>
      </c>
      <c r="H3" s="23"/>
      <c r="I3" s="24"/>
      <c r="J3" s="40">
        <v>180000</v>
      </c>
    </row>
    <row r="4" spans="1:10" ht="51" customHeight="1" x14ac:dyDescent="0.2">
      <c r="A4" s="19">
        <v>2</v>
      </c>
      <c r="B4" s="35" t="s">
        <v>14</v>
      </c>
      <c r="C4" s="36" t="s">
        <v>13</v>
      </c>
      <c r="D4" s="12" t="s">
        <v>8</v>
      </c>
      <c r="E4" s="9">
        <v>10</v>
      </c>
      <c r="F4" s="7">
        <v>16464</v>
      </c>
      <c r="G4" s="8">
        <f t="shared" ref="G4:G16" si="0">F4*E4</f>
        <v>164640</v>
      </c>
      <c r="H4" s="23"/>
      <c r="I4" s="24"/>
      <c r="J4" s="40">
        <v>164640</v>
      </c>
    </row>
    <row r="5" spans="1:10" ht="39" customHeight="1" x14ac:dyDescent="0.2">
      <c r="A5" s="19">
        <v>3</v>
      </c>
      <c r="B5" s="31" t="s">
        <v>11</v>
      </c>
      <c r="C5" s="10" t="s">
        <v>12</v>
      </c>
      <c r="D5" s="11" t="s">
        <v>9</v>
      </c>
      <c r="E5" s="26">
        <v>30</v>
      </c>
      <c r="F5" s="24">
        <v>35000</v>
      </c>
      <c r="G5" s="8">
        <f t="shared" si="0"/>
        <v>1050000</v>
      </c>
      <c r="H5" s="23"/>
      <c r="I5" s="24"/>
      <c r="J5" s="25"/>
    </row>
    <row r="6" spans="1:10" ht="34.5" customHeight="1" x14ac:dyDescent="0.2">
      <c r="A6" s="19">
        <v>4</v>
      </c>
      <c r="B6" s="13" t="s">
        <v>16</v>
      </c>
      <c r="C6" s="6"/>
      <c r="D6" s="12"/>
      <c r="E6" s="21"/>
      <c r="F6" s="27"/>
      <c r="G6" s="8"/>
      <c r="H6" s="23"/>
      <c r="I6" s="24"/>
      <c r="J6" s="25"/>
    </row>
    <row r="7" spans="1:10" ht="39.75" customHeight="1" x14ac:dyDescent="0.2">
      <c r="A7" s="19"/>
      <c r="B7" s="28" t="s">
        <v>17</v>
      </c>
      <c r="C7" s="28" t="s">
        <v>17</v>
      </c>
      <c r="D7" s="12" t="s">
        <v>9</v>
      </c>
      <c r="E7" s="21">
        <v>9</v>
      </c>
      <c r="F7" s="22">
        <v>47315</v>
      </c>
      <c r="G7" s="8">
        <f t="shared" si="0"/>
        <v>425835</v>
      </c>
      <c r="H7" s="23"/>
      <c r="I7" s="24">
        <v>425835</v>
      </c>
      <c r="J7" s="25"/>
    </row>
    <row r="8" spans="1:10" ht="34.5" customHeight="1" x14ac:dyDescent="0.2">
      <c r="A8" s="19"/>
      <c r="B8" s="29" t="s">
        <v>18</v>
      </c>
      <c r="C8" s="29" t="s">
        <v>18</v>
      </c>
      <c r="D8" s="11" t="s">
        <v>9</v>
      </c>
      <c r="E8" s="26">
        <v>3</v>
      </c>
      <c r="F8" s="24">
        <v>51480</v>
      </c>
      <c r="G8" s="8">
        <f t="shared" si="0"/>
        <v>154440</v>
      </c>
      <c r="H8" s="23"/>
      <c r="I8" s="24">
        <v>154440</v>
      </c>
      <c r="J8" s="25"/>
    </row>
    <row r="9" spans="1:10" ht="24" customHeight="1" x14ac:dyDescent="0.2">
      <c r="A9" s="19"/>
      <c r="B9" s="29" t="s">
        <v>19</v>
      </c>
      <c r="C9" s="29" t="s">
        <v>19</v>
      </c>
      <c r="D9" s="11" t="s">
        <v>9</v>
      </c>
      <c r="E9" s="26">
        <v>3</v>
      </c>
      <c r="F9" s="24">
        <v>36045</v>
      </c>
      <c r="G9" s="8">
        <f t="shared" si="0"/>
        <v>108135</v>
      </c>
      <c r="H9" s="23"/>
      <c r="I9" s="24">
        <v>108135</v>
      </c>
      <c r="J9" s="25"/>
    </row>
    <row r="10" spans="1:10" ht="27.75" customHeight="1" x14ac:dyDescent="0.2">
      <c r="A10" s="19"/>
      <c r="B10" s="29" t="s">
        <v>20</v>
      </c>
      <c r="C10" s="29" t="s">
        <v>20</v>
      </c>
      <c r="D10" s="11" t="s">
        <v>9</v>
      </c>
      <c r="E10" s="26">
        <v>5</v>
      </c>
      <c r="F10" s="24">
        <v>19770</v>
      </c>
      <c r="G10" s="8">
        <f t="shared" si="0"/>
        <v>98850</v>
      </c>
      <c r="H10" s="23"/>
      <c r="I10" s="24">
        <v>98850</v>
      </c>
      <c r="J10" s="25"/>
    </row>
    <row r="11" spans="1:10" ht="27.75" customHeight="1" x14ac:dyDescent="0.2">
      <c r="A11" s="19"/>
      <c r="B11" s="29"/>
      <c r="C11" s="29"/>
      <c r="D11" s="11"/>
      <c r="E11" s="26"/>
      <c r="F11" s="24"/>
      <c r="G11" s="38">
        <f>SUM(G7:G10)</f>
        <v>787260</v>
      </c>
      <c r="H11" s="23"/>
      <c r="I11" s="39">
        <f>SUM(I7:I10)</f>
        <v>787260</v>
      </c>
      <c r="J11" s="25"/>
    </row>
    <row r="12" spans="1:10" ht="27" customHeight="1" x14ac:dyDescent="0.2">
      <c r="A12" s="19">
        <v>5</v>
      </c>
      <c r="B12" s="20" t="s">
        <v>32</v>
      </c>
      <c r="C12" s="37" t="s">
        <v>32</v>
      </c>
      <c r="D12" s="11" t="s">
        <v>9</v>
      </c>
      <c r="E12" s="26">
        <v>570</v>
      </c>
      <c r="F12" s="24">
        <v>48</v>
      </c>
      <c r="G12" s="8">
        <f t="shared" si="0"/>
        <v>27360</v>
      </c>
      <c r="H12" s="23"/>
      <c r="I12" s="24"/>
      <c r="J12" s="25"/>
    </row>
    <row r="13" spans="1:10" ht="28.5" customHeight="1" x14ac:dyDescent="0.2">
      <c r="A13" s="19">
        <v>6</v>
      </c>
      <c r="B13" s="20" t="s">
        <v>33</v>
      </c>
      <c r="C13" s="37" t="s">
        <v>34</v>
      </c>
      <c r="D13" s="11" t="s">
        <v>9</v>
      </c>
      <c r="E13" s="26">
        <v>6</v>
      </c>
      <c r="F13" s="24">
        <v>719.6</v>
      </c>
      <c r="G13" s="8">
        <f t="shared" si="0"/>
        <v>4317.6000000000004</v>
      </c>
      <c r="H13" s="23"/>
      <c r="I13" s="24"/>
      <c r="J13" s="25"/>
    </row>
    <row r="14" spans="1:10" ht="54" customHeight="1" x14ac:dyDescent="0.2">
      <c r="A14" s="19">
        <v>7</v>
      </c>
      <c r="B14" s="20" t="s">
        <v>24</v>
      </c>
      <c r="C14" s="20" t="s">
        <v>23</v>
      </c>
      <c r="D14" s="11" t="s">
        <v>9</v>
      </c>
      <c r="E14" s="26">
        <v>3</v>
      </c>
      <c r="F14" s="24">
        <v>459000</v>
      </c>
      <c r="G14" s="8">
        <f t="shared" si="0"/>
        <v>1377000</v>
      </c>
      <c r="H14" s="38">
        <v>1377000</v>
      </c>
      <c r="I14" s="24"/>
      <c r="J14" s="25"/>
    </row>
    <row r="15" spans="1:10" ht="40.5" customHeight="1" x14ac:dyDescent="0.2">
      <c r="A15" s="19">
        <v>8</v>
      </c>
      <c r="B15" s="20" t="s">
        <v>25</v>
      </c>
      <c r="C15" s="20" t="s">
        <v>26</v>
      </c>
      <c r="D15" s="11" t="s">
        <v>9</v>
      </c>
      <c r="E15" s="26">
        <v>1</v>
      </c>
      <c r="F15" s="24">
        <v>79416</v>
      </c>
      <c r="G15" s="8">
        <f t="shared" si="0"/>
        <v>79416</v>
      </c>
      <c r="H15" s="38">
        <v>79416</v>
      </c>
      <c r="I15" s="24"/>
      <c r="J15" s="25"/>
    </row>
    <row r="16" spans="1:10" ht="37.5" customHeight="1" x14ac:dyDescent="0.2">
      <c r="A16" s="19">
        <v>9</v>
      </c>
      <c r="B16" s="20" t="s">
        <v>27</v>
      </c>
      <c r="C16" s="20" t="s">
        <v>28</v>
      </c>
      <c r="D16" s="11" t="s">
        <v>9</v>
      </c>
      <c r="E16" s="26">
        <v>2</v>
      </c>
      <c r="F16" s="24">
        <v>99240</v>
      </c>
      <c r="G16" s="8">
        <f t="shared" si="0"/>
        <v>198480</v>
      </c>
      <c r="H16" s="38">
        <v>198480</v>
      </c>
      <c r="I16" s="24"/>
      <c r="J16" s="25"/>
    </row>
    <row r="17" spans="1:10" ht="23.1" customHeight="1" x14ac:dyDescent="0.2">
      <c r="A17" s="30"/>
      <c r="B17" s="31" t="s">
        <v>7</v>
      </c>
      <c r="C17" s="30"/>
      <c r="D17" s="32"/>
      <c r="E17" s="33"/>
      <c r="F17" s="33"/>
      <c r="G17" s="34">
        <f>G16+G15+G14+G13+G12+G11+G5+G4+G3</f>
        <v>3874473.6</v>
      </c>
      <c r="H17" s="34"/>
      <c r="I17" s="34"/>
      <c r="J17" s="25"/>
    </row>
  </sheetData>
  <pageMargins left="0.7" right="0.7" top="0.75" bottom="0.75" header="0.3" footer="0.3"/>
  <pageSetup paperSize="9" scale="8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"/>
  <sheetViews>
    <sheetView zoomScale="175" workbookViewId="0">
      <selection activeCell="C21" sqref="C21"/>
    </sheetView>
  </sheetViews>
  <sheetFormatPr defaultColWidth="6.7109375" defaultRowHeight="12.75" x14ac:dyDescent="0.2"/>
  <cols>
    <col min="1" max="1" width="3.85546875" style="1" customWidth="1"/>
    <col min="2" max="2" width="17.42578125" style="2" customWidth="1"/>
    <col min="3" max="3" width="32.42578125" style="1" customWidth="1"/>
    <col min="4" max="4" width="7.28515625" style="3" customWidth="1"/>
    <col min="5" max="5" width="6.85546875" style="2" customWidth="1"/>
    <col min="6" max="6" width="10.7109375" style="2" customWidth="1"/>
    <col min="7" max="7" width="12" style="2" customWidth="1"/>
    <col min="8" max="16384" width="6.7109375" style="2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2020-09-11T09:49:59Z</cp:lastPrinted>
  <dcterms:created xsi:type="dcterms:W3CDTF">2006-09-16T00:00:00Z</dcterms:created>
  <dcterms:modified xsi:type="dcterms:W3CDTF">2021-06-03T08:54:57Z</dcterms:modified>
</cp:coreProperties>
</file>